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8111FF19-79B8-405D-A52C-9D248DC15E2B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5" i="1" l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H2" i="1"/>
</calcChain>
</file>

<file path=xl/sharedStrings.xml><?xml version="1.0" encoding="utf-8"?>
<sst xmlns="http://schemas.openxmlformats.org/spreadsheetml/2006/main" count="77" uniqueCount="67">
  <si>
    <t>Rural Infrastructure Development Specail Programe (Stage 11) - 2018</t>
  </si>
  <si>
    <r>
      <t xml:space="preserve">Physical and Financial Progress of the Month of </t>
    </r>
    <r>
      <rPr>
        <b/>
        <u/>
        <sz val="11"/>
        <color theme="1"/>
        <rFont val="Calibri"/>
        <family val="2"/>
        <scheme val="minor"/>
      </rPr>
      <t/>
    </r>
  </si>
  <si>
    <t xml:space="preserve">Divisional Secretariate Division - Name </t>
  </si>
  <si>
    <t>Divisional Secretariate Division - No</t>
  </si>
  <si>
    <t>104-2-6-6-2506</t>
  </si>
  <si>
    <t>Sn</t>
  </si>
  <si>
    <t>Name Of The Project</t>
  </si>
  <si>
    <t>Sector</t>
  </si>
  <si>
    <t>Type of Project (Construction/ Good &amp; Services)</t>
  </si>
  <si>
    <t>Total Estimate Cost (Rs)</t>
  </si>
  <si>
    <t xml:space="preserve"> Allocation Rs.</t>
  </si>
  <si>
    <t>Expenditure (Rs)</t>
  </si>
  <si>
    <t>Measurements</t>
  </si>
  <si>
    <t>Physical Prograss ©</t>
  </si>
  <si>
    <t xml:space="preserve"> Num. of Benificiaries</t>
  </si>
  <si>
    <t>Remarks</t>
  </si>
  <si>
    <t>With VAT</t>
  </si>
  <si>
    <t>Without VAT</t>
  </si>
  <si>
    <t>Units</t>
  </si>
  <si>
    <t>Quantity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</si>
  <si>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</si>
  <si>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</si>
  <si>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</si>
  <si>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</si>
  <si>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</si>
  <si>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</si>
  <si>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</si>
  <si>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</si>
  <si>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</si>
  <si>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</si>
  <si>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</si>
  <si>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මැදවච්චිය අසල වැව පාර මීටර් 500 ක් බොරළු දමා සකස් කිරීම</t>
  </si>
  <si>
    <t>මැදවච්චිය</t>
  </si>
  <si>
    <t>RA</t>
  </si>
  <si>
    <t>CO</t>
  </si>
  <si>
    <t>කෝරළේ මහතාගේ නිවස අසල සිට මීටර් 500 ක් බොරළු දමා සකස් කිරීම</t>
  </si>
  <si>
    <t>කරුවලගස්වැව</t>
  </si>
  <si>
    <t>ගල්නෑව පන්සල මාර්ගය තාර යොදා ප්‍රතිසංස්කරණය කිරීම</t>
  </si>
  <si>
    <t>ගල්නෑව ගම</t>
  </si>
  <si>
    <t xml:space="preserve"> </t>
  </si>
  <si>
    <t>ගල්නෑව තොන්නකෝන් මහතාගේ නිවස ඉදිරිපිට මාර්ගය කුට්ටිගල් අතුරා සංවර්ධනය කිරීම</t>
  </si>
  <si>
    <t>ගල්නෑව නගරය</t>
  </si>
  <si>
    <t>අවුකන දුම්රිය පොළ ආසන්නයේ උද්‍යානය හා උද්‍යානයයේ යාබද මාර්ගය සංවර්ධනය කිරීම</t>
  </si>
  <si>
    <t>වලස්වැව</t>
  </si>
  <si>
    <t>CD</t>
  </si>
  <si>
    <t>කටුකුඹුර හන්දියේ සිට කල්ලංචිය හන්දිය දක්වා මාර්ගය සංවර්ධනය කිරීම</t>
  </si>
  <si>
    <t>කල්ලංචිය</t>
  </si>
  <si>
    <t>ගල්නෑව ප්‍රාදේශීය ලේකම් කොට්ඨාසයේ යෞවන සමාජ සඳහා කාය වර්ධන උපකරණ ලබා දීම</t>
  </si>
  <si>
    <t>ප්‍රා.ලේ. කොට්ඨාශය</t>
  </si>
  <si>
    <t>PU</t>
  </si>
  <si>
    <t>Rural Water Supply</t>
  </si>
  <si>
    <t>Rural Electricity</t>
  </si>
  <si>
    <t>Improvement of Rural Access</t>
  </si>
  <si>
    <t>Community Development</t>
  </si>
  <si>
    <t>Minor Irrigation (Construction and Reconstruction of Canals, Anicuts, Pounds, Wells, under the Minor irrigation Projects for Agricultural Activities)</t>
  </si>
  <si>
    <t>Social Welfare</t>
  </si>
  <si>
    <t>Social Service</t>
  </si>
  <si>
    <t>Community Protection</t>
  </si>
  <si>
    <t>Rural Economy</t>
  </si>
  <si>
    <t>Other</t>
  </si>
  <si>
    <t>Estimates are being prepared</t>
  </si>
  <si>
    <t>For Construction - B1 Estimates Prepared &amp; Bid Documents approved, B2 = Qutation /Bid Called, B3=Qutation Received, B4= Contract Awared</t>
  </si>
  <si>
    <t>For Construction , Start Construction works, 40% Completed, Other : Placed Order for Goods</t>
  </si>
  <si>
    <t>For Construction : 60% Completed , Other : Received  Goods / instruments as per the Order</t>
  </si>
  <si>
    <t>For construction 80%  Completed,Other Received Goods /intsruments as per the Order</t>
  </si>
  <si>
    <t>For construction 99%  Completed,Other Completed lists of Goods and Beneficiaries</t>
  </si>
  <si>
    <t>For construction 100%  Completed,issued Goods and Insruments to Identified institutions /CBOs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</si>
</sst>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Iskoola Pota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right" vertical="center" wrapText="1"/>
    </xf>
    <xf numFmtId="43" fontId="5" fillId="0" borderId="2" xfId="1" applyFont="1" applyFill="1" applyBorder="1"/>
    <xf numFmtId="43" fontId="5" fillId="0" borderId="2" xfId="1" applyFont="1" applyFill="1" applyBorder="1" applyAlignment="1">
      <alignment vertical="center"/>
    </xf>
    <xf numFmtId="2" fontId="5" fillId="0" borderId="0" xfId="0" applyNumberFormat="1" applyFont="1" applyFill="1"/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7"/>
  <sheetViews>
    <sheetView tabSelected="1" workbookViewId="0">
      <selection activeCell="Y11" sqref="Y11"/>
    </sheetView>
  </sheetViews>
  <sheetFormatPr defaultColWidth="9.140625" defaultRowHeight="15" x14ac:dyDescent="0.25"/>
  <cols>
    <col min="1" max="1" width="5.140625" style="1" customWidth="1"/>
    <col min="2" max="2" width="35.140625" style="1" customWidth="1"/>
    <col min="3" max="3" width="10.28515625" style="1" customWidth="1"/>
    <col min="4" max="4" width="6.42578125" style="1" customWidth="1"/>
    <col min="5" max="5" width="4.5703125" style="1" customWidth="1"/>
    <col min="6" max="6" width="5.85546875" style="1" customWidth="1"/>
    <col min="7" max="7" width="5.42578125" style="1" customWidth="1"/>
    <col min="8" max="8" width="12" style="1" customWidth="1"/>
    <col min="9" max="9" width="13.7109375" style="1" customWidth="1"/>
    <col min="10" max="10" width="11.7109375" style="1" customWidth="1"/>
    <col min="11" max="12" width="4.5703125" style="1" customWidth="1"/>
    <col min="13" max="22" width="2.7109375" style="1" customWidth="1"/>
    <col min="23" max="23" width="5.140625" style="2" customWidth="1"/>
    <col min="24" max="24" width="6.5703125" style="1" customWidth="1"/>
    <col min="25" max="58" width="9.140625" style="39"/>
    <col min="59" max="16384" width="9.140625" style="1"/>
  </cols>
  <sheetData>
    <row r="1" spans="1:24" s="1" customFormat="1" x14ac:dyDescent="0.25">
      <c r="A1" s="1" t="s">
        <v>0</v>
      </c>
      <c r="W1" s="2"/>
    </row>
    <row r="2" spans="1:24" s="1" customFormat="1" ht="18.75" x14ac:dyDescent="0.25">
      <c r="A2" s="1" t="s">
        <v>1</v>
      </c>
      <c r="H2" s="3">
        <f ca="1">NOW()</f>
        <v>43496.63744189815</v>
      </c>
      <c r="I2" s="3"/>
      <c r="J2" s="3"/>
      <c r="W2" s="2"/>
    </row>
    <row r="3" spans="1:24" s="1" customFormat="1" ht="18.75" x14ac:dyDescent="0.3">
      <c r="A3" s="1" t="s">
        <v>2</v>
      </c>
      <c r="E3" s="4"/>
      <c r="F3" s="4"/>
      <c r="W3" s="2"/>
    </row>
    <row r="4" spans="1:24" s="1" customFormat="1" x14ac:dyDescent="0.25">
      <c r="A4" s="1" t="s">
        <v>3</v>
      </c>
      <c r="E4" s="5">
        <v>1212</v>
      </c>
      <c r="F4" s="5"/>
      <c r="S4" s="6" t="s">
        <v>4</v>
      </c>
      <c r="W4" s="2"/>
    </row>
    <row r="5" spans="1:24" s="17" customFormat="1" ht="12" customHeight="1" x14ac:dyDescent="0.2">
      <c r="A5" s="7" t="s">
        <v>5</v>
      </c>
      <c r="B5" s="7" t="s">
        <v>6</v>
      </c>
      <c r="C5" s="7"/>
      <c r="D5" s="8"/>
      <c r="E5" s="7" t="s">
        <v>7</v>
      </c>
      <c r="F5" s="7" t="s">
        <v>8</v>
      </c>
      <c r="G5" s="9" t="s">
        <v>9</v>
      </c>
      <c r="H5" s="10"/>
      <c r="I5" s="7" t="s">
        <v>10</v>
      </c>
      <c r="J5" s="7" t="s">
        <v>11</v>
      </c>
      <c r="K5" s="11" t="s">
        <v>12</v>
      </c>
      <c r="L5" s="12"/>
      <c r="M5" s="13" t="s">
        <v>13</v>
      </c>
      <c r="N5" s="14"/>
      <c r="O5" s="14"/>
      <c r="P5" s="14"/>
      <c r="Q5" s="14"/>
      <c r="R5" s="14"/>
      <c r="S5" s="14"/>
      <c r="T5" s="14"/>
      <c r="U5" s="14"/>
      <c r="V5" s="15"/>
      <c r="W5" s="16" t="s">
        <v>14</v>
      </c>
      <c r="X5" s="7" t="s">
        <v>15</v>
      </c>
    </row>
    <row r="6" spans="1:24" s="17" customFormat="1" ht="12" x14ac:dyDescent="0.2">
      <c r="A6" s="18"/>
      <c r="B6" s="19"/>
      <c r="C6" s="19"/>
      <c r="D6" s="19"/>
      <c r="E6" s="18"/>
      <c r="F6" s="18"/>
      <c r="G6" s="7" t="s">
        <v>16</v>
      </c>
      <c r="H6" s="7" t="s">
        <v>17</v>
      </c>
      <c r="I6" s="18"/>
      <c r="J6" s="18"/>
      <c r="K6" s="18" t="s">
        <v>18</v>
      </c>
      <c r="L6" s="18" t="s">
        <v>19</v>
      </c>
      <c r="M6" s="7" t="s">
        <v>20</v>
      </c>
      <c r="N6" s="9" t="s">
        <v>21</v>
      </c>
      <c r="O6" s="20"/>
      <c r="P6" s="20"/>
      <c r="Q6" s="10"/>
      <c r="R6" s="7" t="s">
        <v>22</v>
      </c>
      <c r="S6" s="7" t="s">
        <v>23</v>
      </c>
      <c r="T6" s="7" t="s">
        <v>24</v>
      </c>
      <c r="U6" s="7" t="s">
        <v>25</v>
      </c>
      <c r="V6" s="7" t="s">
        <v>26</v>
      </c>
      <c r="W6" s="21"/>
      <c r="X6" s="18"/>
    </row>
    <row r="7" spans="1:24" s="17" customFormat="1" ht="24" x14ac:dyDescent="0.2">
      <c r="A7" s="22"/>
      <c r="B7" s="23"/>
      <c r="C7" s="23"/>
      <c r="D7" s="23"/>
      <c r="E7" s="22"/>
      <c r="F7" s="22"/>
      <c r="G7" s="22"/>
      <c r="H7" s="22"/>
      <c r="I7" s="22"/>
      <c r="J7" s="22"/>
      <c r="K7" s="22"/>
      <c r="L7" s="22"/>
      <c r="M7" s="22"/>
      <c r="N7" s="24" t="s">
        <v>27</v>
      </c>
      <c r="O7" s="24" t="s">
        <v>28</v>
      </c>
      <c r="P7" s="24" t="s">
        <v>29</v>
      </c>
      <c r="Q7" s="24" t="s">
        <v>30</v>
      </c>
      <c r="R7" s="22"/>
      <c r="S7" s="22"/>
      <c r="T7" s="22"/>
      <c r="U7" s="22"/>
      <c r="V7" s="22"/>
      <c r="W7" s="25"/>
      <c r="X7" s="22"/>
    </row>
    <row r="8" spans="1:24" s="17" customFormat="1" ht="24" x14ac:dyDescent="0.2">
      <c r="A8" s="24">
        <v>1</v>
      </c>
      <c r="B8" s="26" t="s">
        <v>31</v>
      </c>
      <c r="C8" s="17" t="s">
        <v>32</v>
      </c>
      <c r="D8" s="24">
        <v>466</v>
      </c>
      <c r="E8" s="24" t="s">
        <v>33</v>
      </c>
      <c r="F8" s="27" t="s">
        <v>34</v>
      </c>
      <c r="G8" s="24"/>
      <c r="H8" s="28">
        <v>497500</v>
      </c>
      <c r="I8" s="28">
        <v>497500</v>
      </c>
      <c r="J8" s="28">
        <v>170002.98</v>
      </c>
      <c r="K8" s="24"/>
      <c r="L8" s="24"/>
      <c r="M8" s="24"/>
      <c r="N8" s="24"/>
      <c r="O8" s="24"/>
      <c r="P8" s="24"/>
      <c r="Q8" s="24"/>
      <c r="R8" s="24"/>
      <c r="S8" s="24"/>
      <c r="T8" s="24">
        <v>1</v>
      </c>
      <c r="U8" s="24"/>
      <c r="V8" s="24"/>
      <c r="W8" s="29">
        <v>1200</v>
      </c>
      <c r="X8" s="24"/>
    </row>
    <row r="9" spans="1:24" s="17" customFormat="1" ht="24" x14ac:dyDescent="0.2">
      <c r="A9" s="24">
        <v>2</v>
      </c>
      <c r="B9" s="26" t="s">
        <v>35</v>
      </c>
      <c r="C9" s="24" t="s">
        <v>36</v>
      </c>
      <c r="D9" s="24">
        <v>481</v>
      </c>
      <c r="E9" s="24" t="s">
        <v>33</v>
      </c>
      <c r="F9" s="27" t="s">
        <v>34</v>
      </c>
      <c r="G9" s="24"/>
      <c r="H9" s="28">
        <v>497500</v>
      </c>
      <c r="I9" s="28">
        <v>497500</v>
      </c>
      <c r="J9" s="28">
        <v>494931.7</v>
      </c>
      <c r="K9" s="24"/>
      <c r="L9" s="24"/>
      <c r="M9" s="24"/>
      <c r="N9" s="30"/>
      <c r="O9" s="30"/>
      <c r="P9" s="30"/>
      <c r="Q9" s="30"/>
      <c r="R9" s="24"/>
      <c r="S9" s="24"/>
      <c r="T9" s="24"/>
      <c r="U9" s="24"/>
      <c r="V9" s="24">
        <v>1</v>
      </c>
      <c r="W9" s="29">
        <v>85</v>
      </c>
      <c r="X9" s="24"/>
    </row>
    <row r="10" spans="1:24" s="17" customFormat="1" ht="24" x14ac:dyDescent="0.2">
      <c r="A10" s="24">
        <v>3</v>
      </c>
      <c r="B10" s="24" t="s">
        <v>37</v>
      </c>
      <c r="C10" s="24" t="s">
        <v>38</v>
      </c>
      <c r="D10" s="24">
        <v>472</v>
      </c>
      <c r="E10" s="24" t="s">
        <v>33</v>
      </c>
      <c r="F10" s="27" t="s">
        <v>34</v>
      </c>
      <c r="G10" s="24"/>
      <c r="H10" s="28" t="s">
        <v>39</v>
      </c>
      <c r="I10" s="31">
        <v>995000</v>
      </c>
      <c r="J10" s="28">
        <v>860850.81</v>
      </c>
      <c r="K10" s="24"/>
      <c r="L10" s="24"/>
      <c r="M10" s="24"/>
      <c r="N10" s="30"/>
      <c r="O10" s="30"/>
      <c r="P10" s="30"/>
      <c r="Q10" s="30"/>
      <c r="R10" s="24"/>
      <c r="S10" s="24"/>
      <c r="T10" s="24"/>
      <c r="U10" s="24"/>
      <c r="V10" s="24">
        <v>1</v>
      </c>
      <c r="W10" s="29">
        <v>600</v>
      </c>
      <c r="X10" s="24"/>
    </row>
    <row r="11" spans="1:24" s="17" customFormat="1" ht="24" x14ac:dyDescent="0.2">
      <c r="A11" s="24">
        <v>4</v>
      </c>
      <c r="B11" s="24" t="s">
        <v>40</v>
      </c>
      <c r="C11" s="24" t="s">
        <v>41</v>
      </c>
      <c r="D11" s="24">
        <v>477</v>
      </c>
      <c r="E11" s="24" t="s">
        <v>33</v>
      </c>
      <c r="F11" s="27" t="s">
        <v>34</v>
      </c>
      <c r="G11" s="24"/>
      <c r="H11" s="28">
        <v>981944.8</v>
      </c>
      <c r="I11" s="31">
        <v>995000</v>
      </c>
      <c r="J11" s="28">
        <v>989094.8</v>
      </c>
      <c r="K11" s="24"/>
      <c r="L11" s="24"/>
      <c r="M11" s="24"/>
      <c r="N11" s="30"/>
      <c r="O11" s="30"/>
      <c r="P11" s="30"/>
      <c r="Q11" s="30"/>
      <c r="R11" s="24"/>
      <c r="S11" s="24"/>
      <c r="T11" s="24"/>
      <c r="U11" s="24"/>
      <c r="V11" s="24">
        <v>1</v>
      </c>
      <c r="W11" s="29">
        <v>800</v>
      </c>
      <c r="X11" s="24"/>
    </row>
    <row r="12" spans="1:24" s="17" customFormat="1" ht="24" x14ac:dyDescent="0.2">
      <c r="A12" s="24">
        <v>5</v>
      </c>
      <c r="B12" s="26" t="s">
        <v>42</v>
      </c>
      <c r="C12" s="24" t="s">
        <v>43</v>
      </c>
      <c r="D12" s="24">
        <v>474</v>
      </c>
      <c r="E12" s="24" t="s">
        <v>44</v>
      </c>
      <c r="F12" s="27" t="s">
        <v>34</v>
      </c>
      <c r="G12" s="24"/>
      <c r="H12" s="28"/>
      <c r="I12" s="31">
        <v>995000</v>
      </c>
      <c r="J12" s="28">
        <v>85395.34</v>
      </c>
      <c r="K12" s="24"/>
      <c r="L12" s="24"/>
      <c r="M12" s="24"/>
      <c r="N12" s="30"/>
      <c r="O12" s="30"/>
      <c r="P12" s="30"/>
      <c r="Q12" s="30"/>
      <c r="R12" s="24"/>
      <c r="S12" s="24">
        <v>1</v>
      </c>
      <c r="T12" s="24"/>
      <c r="U12" s="24"/>
      <c r="V12" s="24"/>
      <c r="W12" s="29">
        <v>600</v>
      </c>
      <c r="X12" s="24"/>
    </row>
    <row r="13" spans="1:24" s="17" customFormat="1" ht="24" x14ac:dyDescent="0.2">
      <c r="A13" s="24">
        <v>6</v>
      </c>
      <c r="B13" s="24" t="s">
        <v>45</v>
      </c>
      <c r="C13" s="24" t="s">
        <v>46</v>
      </c>
      <c r="D13" s="24">
        <v>465</v>
      </c>
      <c r="E13" s="24" t="s">
        <v>33</v>
      </c>
      <c r="F13" s="27" t="s">
        <v>34</v>
      </c>
      <c r="G13" s="24"/>
      <c r="H13" s="28"/>
      <c r="I13" s="31">
        <v>995000</v>
      </c>
      <c r="J13" s="28">
        <v>979254.68</v>
      </c>
      <c r="K13" s="24"/>
      <c r="L13" s="24"/>
      <c r="M13" s="24"/>
      <c r="N13" s="30"/>
      <c r="O13" s="30"/>
      <c r="P13" s="30"/>
      <c r="Q13" s="30"/>
      <c r="R13" s="24"/>
      <c r="S13" s="24"/>
      <c r="T13" s="24"/>
      <c r="U13" s="24"/>
      <c r="V13" s="24">
        <v>1</v>
      </c>
      <c r="W13" s="29">
        <v>750</v>
      </c>
      <c r="X13" s="24"/>
    </row>
    <row r="14" spans="1:24" s="17" customFormat="1" ht="24" x14ac:dyDescent="0.2">
      <c r="A14" s="24">
        <v>7</v>
      </c>
      <c r="B14" s="24" t="s">
        <v>47</v>
      </c>
      <c r="C14" s="24" t="s">
        <v>48</v>
      </c>
      <c r="D14" s="24">
        <v>15</v>
      </c>
      <c r="E14" s="24" t="s">
        <v>44</v>
      </c>
      <c r="F14" s="27" t="s">
        <v>49</v>
      </c>
      <c r="G14" s="24"/>
      <c r="H14" s="28">
        <v>0</v>
      </c>
      <c r="I14" s="31">
        <v>995000</v>
      </c>
      <c r="J14" s="32">
        <v>990000</v>
      </c>
      <c r="K14" s="24"/>
      <c r="L14" s="24"/>
      <c r="M14" s="24"/>
      <c r="N14" s="30"/>
      <c r="O14" s="30"/>
      <c r="P14" s="30"/>
      <c r="Q14" s="30"/>
      <c r="R14" s="24"/>
      <c r="S14" s="24"/>
      <c r="T14" s="24"/>
      <c r="U14" s="24"/>
      <c r="V14" s="24">
        <v>1</v>
      </c>
      <c r="W14" s="29">
        <v>1500</v>
      </c>
      <c r="X14" s="24"/>
    </row>
    <row r="15" spans="1:24" s="17" customFormat="1" ht="12" x14ac:dyDescent="0.2">
      <c r="A15" s="6"/>
      <c r="B15" s="6"/>
      <c r="C15" s="6"/>
      <c r="D15" s="6"/>
      <c r="E15" s="6"/>
      <c r="F15" s="6"/>
      <c r="G15" s="6"/>
      <c r="H15" s="33">
        <f>SUM(H8:H14)</f>
        <v>1976944.8</v>
      </c>
      <c r="I15" s="33">
        <f>SUM(I8:I14)</f>
        <v>5970000</v>
      </c>
      <c r="J15" s="34">
        <f>SUM(J8:J14)</f>
        <v>4569530.3100000005</v>
      </c>
      <c r="K15" s="6">
        <f t="shared" ref="K15:L15" si="0">SUM(K8:K9)</f>
        <v>0</v>
      </c>
      <c r="L15" s="6">
        <f t="shared" si="0"/>
        <v>0</v>
      </c>
      <c r="M15" s="6">
        <f>SUM(M8:M14)</f>
        <v>0</v>
      </c>
      <c r="N15" s="6">
        <f t="shared" ref="N15:W15" si="1">SUM(N8:N14)</f>
        <v>0</v>
      </c>
      <c r="O15" s="6">
        <f t="shared" si="1"/>
        <v>0</v>
      </c>
      <c r="P15" s="6">
        <f t="shared" si="1"/>
        <v>0</v>
      </c>
      <c r="Q15" s="6">
        <f t="shared" si="1"/>
        <v>0</v>
      </c>
      <c r="R15" s="6">
        <f t="shared" si="1"/>
        <v>0</v>
      </c>
      <c r="S15" s="6">
        <f t="shared" si="1"/>
        <v>1</v>
      </c>
      <c r="T15" s="6">
        <f t="shared" si="1"/>
        <v>1</v>
      </c>
      <c r="U15" s="6">
        <f t="shared" si="1"/>
        <v>0</v>
      </c>
      <c r="V15" s="6">
        <f t="shared" si="1"/>
        <v>5</v>
      </c>
      <c r="W15" s="6">
        <f t="shared" si="1"/>
        <v>5535</v>
      </c>
      <c r="X15" s="6"/>
    </row>
    <row r="16" spans="1:24" s="17" customFormat="1" ht="12" x14ac:dyDescent="0.2">
      <c r="I16" s="35"/>
      <c r="W16" s="36"/>
    </row>
    <row r="17" spans="1:24" s="17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s="17" customFormat="1" x14ac:dyDescent="0.25">
      <c r="A18" s="1" t="s">
        <v>50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1" customFormat="1" x14ac:dyDescent="0.25">
      <c r="A19" s="1" t="s">
        <v>51</v>
      </c>
    </row>
    <row r="20" spans="1:24" s="1" customFormat="1" x14ac:dyDescent="0.25">
      <c r="A20" s="1" t="s">
        <v>52</v>
      </c>
    </row>
    <row r="21" spans="1:24" s="1" customFormat="1" x14ac:dyDescent="0.25">
      <c r="A21" s="1" t="s">
        <v>53</v>
      </c>
    </row>
    <row r="22" spans="1:24" s="1" customFormat="1" x14ac:dyDescent="0.25">
      <c r="A22" s="37" t="s">
        <v>54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1" customFormat="1" x14ac:dyDescent="0.25">
      <c r="A23" s="2" t="s">
        <v>55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</row>
    <row r="24" spans="1:24" s="1" customFormat="1" x14ac:dyDescent="0.25">
      <c r="A24" s="2" t="s">
        <v>56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1:24" s="1" customFormat="1" x14ac:dyDescent="0.25">
      <c r="A25" s="2" t="s">
        <v>57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</row>
    <row r="26" spans="1:24" s="1" customFormat="1" x14ac:dyDescent="0.25">
      <c r="A26" s="2" t="s">
        <v>58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</row>
    <row r="27" spans="1:24" s="1" customFormat="1" x14ac:dyDescent="0.25">
      <c r="A27" s="2" t="s">
        <v>59</v>
      </c>
    </row>
    <row r="28" spans="1:24" s="1" customFormat="1" x14ac:dyDescent="0.25"/>
    <row r="29" spans="1:24" s="1" customFormat="1" x14ac:dyDescent="0.25"/>
    <row r="30" spans="1:24" s="1" customFormat="1" x14ac:dyDescent="0.25">
      <c r="A30" s="1" t="s">
        <v>60</v>
      </c>
    </row>
    <row r="31" spans="1:24" s="1" customFormat="1" x14ac:dyDescent="0.25">
      <c r="A31" s="1" t="s">
        <v>61</v>
      </c>
    </row>
    <row r="32" spans="1:24" s="1" customFormat="1" x14ac:dyDescent="0.25">
      <c r="A32" s="1" t="s">
        <v>62</v>
      </c>
    </row>
    <row r="33" spans="1:1" s="1" customFormat="1" x14ac:dyDescent="0.25">
      <c r="A33" s="1" t="s">
        <v>63</v>
      </c>
    </row>
    <row r="34" spans="1:1" s="1" customFormat="1" x14ac:dyDescent="0.25">
      <c r="A34" s="1" t="s">
        <v>64</v>
      </c>
    </row>
    <row r="35" spans="1:1" s="1" customFormat="1" x14ac:dyDescent="0.25">
      <c r="A35" s="1" t="s">
        <v>65</v>
      </c>
    </row>
    <row r="36" spans="1:1" s="1" customFormat="1" x14ac:dyDescent="0.25">
      <c r="A36" s="1" t="s">
        <v>66</v>
      </c>
    </row>
    <row r="37" spans="1:1" s="1" customFormat="1" x14ac:dyDescent="0.25"/>
  </sheetData>
  <mergeCells count="28">
    <mergeCell ref="V6:V7"/>
    <mergeCell ref="A22:X22"/>
    <mergeCell ref="G6:G7"/>
    <mergeCell ref="H6:H7"/>
    <mergeCell ref="K6:K7"/>
    <mergeCell ref="L6:L7"/>
    <mergeCell ref="M6:M7"/>
    <mergeCell ref="N6:Q6"/>
    <mergeCell ref="I5:I7"/>
    <mergeCell ref="J5:J7"/>
    <mergeCell ref="K5:L5"/>
    <mergeCell ref="M5:V5"/>
    <mergeCell ref="W5:W7"/>
    <mergeCell ref="X5:X7"/>
    <mergeCell ref="R6:R7"/>
    <mergeCell ref="S6:S7"/>
    <mergeCell ref="T6:T7"/>
    <mergeCell ref="U6:U7"/>
    <mergeCell ref="H2:J2"/>
    <mergeCell ref="E3:F3"/>
    <mergeCell ref="E4:F4"/>
    <mergeCell ref="A5:A7"/>
    <mergeCell ref="B5:B7"/>
    <mergeCell ref="C5:C7"/>
    <mergeCell ref="D5:D7"/>
    <mergeCell ref="E5:E7"/>
    <mergeCell ref="F5:F7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2019-01-31T09:47:56Z</dcterms:modified>
</cp:coreProperties>
</file>